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Лист" sheetId="1" r:id="rId1"/>
  </sheets>
  <definedNames>
    <definedName name="_xlnm.Print_Titles" localSheetId="0">Лист!$3:$3</definedName>
    <definedName name="_xlnm.Print_Area" localSheetId="0">Лист!$A$1:$D$71</definedName>
  </definedNames>
  <calcPr calcId="124519"/>
</workbook>
</file>

<file path=xl/calcChain.xml><?xml version="1.0" encoding="utf-8"?>
<calcChain xmlns="http://schemas.openxmlformats.org/spreadsheetml/2006/main">
  <c r="C66" i="1"/>
  <c r="C61"/>
  <c r="C5" l="1"/>
  <c r="C4" s="1"/>
  <c r="D9" l="1"/>
  <c r="D12"/>
  <c r="B5"/>
  <c r="B4" s="1"/>
  <c r="D4" s="1"/>
  <c r="B66"/>
  <c r="B61"/>
  <c r="C58"/>
  <c r="C57" s="1"/>
  <c r="B58"/>
  <c r="B57" s="1"/>
  <c r="C53"/>
  <c r="D53" s="1"/>
  <c r="B53"/>
  <c r="D52"/>
  <c r="D51"/>
  <c r="D49"/>
  <c r="C49"/>
  <c r="B49"/>
  <c r="D48"/>
  <c r="D47"/>
  <c r="D46"/>
  <c r="D45"/>
  <c r="C44"/>
  <c r="B44"/>
  <c r="D43"/>
  <c r="D42"/>
  <c r="C40"/>
  <c r="D40" s="1"/>
  <c r="B40"/>
  <c r="D39"/>
  <c r="D38"/>
  <c r="C37"/>
  <c r="B37"/>
  <c r="D36"/>
  <c r="D35"/>
  <c r="C34"/>
  <c r="D34" s="1"/>
  <c r="B34"/>
  <c r="D33"/>
  <c r="D32"/>
  <c r="D31"/>
  <c r="D30"/>
  <c r="C29"/>
  <c r="B29"/>
  <c r="D28"/>
  <c r="D27"/>
  <c r="C26"/>
  <c r="B26"/>
  <c r="D25"/>
  <c r="C23"/>
  <c r="B23"/>
  <c r="D22"/>
  <c r="D21"/>
  <c r="D20"/>
  <c r="C18"/>
  <c r="B18"/>
  <c r="D17"/>
  <c r="D14"/>
  <c r="C13"/>
  <c r="B13"/>
  <c r="D13" s="1"/>
  <c r="D8"/>
  <c r="D7"/>
  <c r="D6"/>
  <c r="D44" l="1"/>
  <c r="D18"/>
  <c r="D23"/>
  <c r="D26"/>
  <c r="D37"/>
  <c r="D29"/>
  <c r="D5"/>
  <c r="C55"/>
</calcChain>
</file>

<file path=xl/sharedStrings.xml><?xml version="1.0" encoding="utf-8"?>
<sst xmlns="http://schemas.openxmlformats.org/spreadsheetml/2006/main" count="69" uniqueCount="54">
  <si>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</si>
  <si>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</si>
  <si>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</si>
  <si>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</si>
  <si>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</si>
  <si>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</si>
  <si>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</si>
  <si>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</si>
  <si>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</si>
  <si>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</si>
  <si>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</si>
  <si>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</si>
  <si>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</si>
  <si>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</si>
  <si>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</si>
  <si>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</si>
  <si>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</si>
  <si>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</si>
  <si>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</si>
  <si>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</si>
  <si>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</si>
  <si>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</si>
  <si>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</si>
  <si>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</si>
  <si>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</si>
  <si>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</si>
  <si>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</si>
  <si>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</si>
  <si>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</si>
  <si>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</si>
  <si>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</si>
  <si>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</si>
  <si>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</si>
  <si>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</si>
  <si>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</si>
  <si>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</si>
  <si>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</si>
  <si>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</si>
  <si>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</si>
  <si>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</si>
  <si>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</si>
  <si>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</si>
  <si>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</si>
  <si>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</si>
  <si>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</si>
  <si>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</si>
  <si>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План на 
2023 год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</si>
  <si>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</si>
  <si>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</si>
  <si>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</si>
  <si>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              ИСПОЛНЕНИЕ БЮДЖЕТА  ГОРОДА ТАГАНРОГА НА 1 АВГУСТА 2023</t>
  </si>
  <si>
    <t>Исполнено на 01.08.2023</t>
  </si>
  <si>
    <t>Заместитель начальника Финансового управления г. Таганрога</t>
  </si>
  <si>
    <t>Е.Н. Шевская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</si>
</sst>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68">
    <xf numFmtId="0" fontId="0" fillId="0" borderId="0" xfId="0"/>
    <xf numFmtId="0" fontId="0" fillId="0" borderId="0" xfId="0" applyFont="1"/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0" fontId="6" fillId="0" borderId="0" xfId="0" applyFont="1"/>
    <xf numFmtId="49" fontId="3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9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/>
    <xf numFmtId="49" fontId="9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/>
    </xf>
    <xf numFmtId="0" fontId="8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V145"/>
  <sheetViews>
    <sheetView tabSelected="1" view="pageBreakPreview" topLeftCell="A58" zoomScale="90" zoomScaleSheetLayoutView="90" workbookViewId="0">
      <selection activeCell="L67" sqref="L67"/>
    </sheetView>
  </sheetViews>
  <sheetFormatPr defaultRowHeight="12.75"/>
  <cols>
    <col min="1" max="1" width="87.85546875" style="9" customWidth="1"/>
    <col min="2" max="2" width="23.7109375" style="10" customWidth="1"/>
    <col min="3" max="3" width="24.42578125" style="7" customWidth="1"/>
    <col min="4" max="4" width="22.7109375" style="7" customWidth="1"/>
    <col min="5" max="5" width="9.140625" style="1" customWidth="1"/>
    <col min="6" max="16384" width="9.140625" style="1"/>
  </cols>
  <sheetData>
    <row r="1" spans="1:4" ht="18.75" customHeight="1">
      <c r="A1" s="66" t="s">
        <v>50</v>
      </c>
      <c r="B1" s="66"/>
      <c r="C1" s="66"/>
      <c r="D1" s="66"/>
    </row>
    <row r="2" spans="1:4" ht="12.75" customHeight="1">
      <c r="A2" s="12"/>
      <c r="B2" s="13"/>
      <c r="C2" s="13"/>
      <c r="D2" s="5" t="s">
        <v>40</v>
      </c>
    </row>
    <row r="3" spans="1:4" ht="42" customHeight="1">
      <c r="A3" s="14" t="s">
        <v>0</v>
      </c>
      <c r="B3" s="15" t="s">
        <v>46</v>
      </c>
      <c r="C3" s="15" t="s">
        <v>51</v>
      </c>
      <c r="D3" s="15" t="s">
        <v>1</v>
      </c>
    </row>
    <row r="4" spans="1:4" ht="25.5" customHeight="1">
      <c r="A4" s="16" t="s">
        <v>2</v>
      </c>
      <c r="B4" s="53">
        <f>10914979.8-B5</f>
        <v>3562504</v>
      </c>
      <c r="C4" s="53">
        <f>4971346-C5</f>
        <v>1628619.3000000003</v>
      </c>
      <c r="D4" s="17">
        <f t="shared" ref="D4:D14" si="0">C4/B4*100</f>
        <v>45.715578143912268</v>
      </c>
    </row>
    <row r="5" spans="1:4" ht="26.25" customHeight="1">
      <c r="A5" s="16" t="s">
        <v>43</v>
      </c>
      <c r="B5" s="53">
        <f>SUM(B6:B12)</f>
        <v>7352475.8000000007</v>
      </c>
      <c r="C5" s="53">
        <f>SUM(C6:C12)</f>
        <v>3342726.6999999997</v>
      </c>
      <c r="D5" s="17">
        <f>C5/B5*100</f>
        <v>45.463960588622399</v>
      </c>
    </row>
    <row r="6" spans="1:4" ht="21" customHeight="1">
      <c r="A6" s="19" t="s">
        <v>3</v>
      </c>
      <c r="B6" s="20">
        <v>4771147.4000000004</v>
      </c>
      <c r="C6" s="20">
        <v>2944839.4</v>
      </c>
      <c r="D6" s="18">
        <f t="shared" si="0"/>
        <v>61.721828170724713</v>
      </c>
    </row>
    <row r="7" spans="1:4" ht="21.75" customHeight="1">
      <c r="A7" s="19" t="s">
        <v>4</v>
      </c>
      <c r="B7" s="20">
        <v>2214634.1</v>
      </c>
      <c r="C7" s="20">
        <v>248450.8</v>
      </c>
      <c r="D7" s="18">
        <f>C7/B7*100</f>
        <v>11.218593626820791</v>
      </c>
    </row>
    <row r="8" spans="1:4" ht="24.75" customHeight="1">
      <c r="A8" s="19" t="s">
        <v>20</v>
      </c>
      <c r="B8" s="20">
        <v>186517.4</v>
      </c>
      <c r="C8" s="20">
        <v>116673.9</v>
      </c>
      <c r="D8" s="18">
        <f t="shared" si="0"/>
        <v>62.553895775943694</v>
      </c>
    </row>
    <row r="9" spans="1:4" ht="18.75">
      <c r="A9" s="21" t="s">
        <v>45</v>
      </c>
      <c r="B9" s="20">
        <v>187451.5</v>
      </c>
      <c r="C9" s="20">
        <v>37284.6</v>
      </c>
      <c r="D9" s="18">
        <f t="shared" si="0"/>
        <v>19.890264948533353</v>
      </c>
    </row>
    <row r="10" spans="1:4" ht="24" customHeight="1">
      <c r="A10" s="19" t="s">
        <v>47</v>
      </c>
      <c r="B10" s="20">
        <v>400</v>
      </c>
      <c r="C10" s="20">
        <v>400</v>
      </c>
      <c r="D10" s="18"/>
    </row>
    <row r="11" spans="1:4" ht="93.75" hidden="1">
      <c r="A11" s="21" t="s">
        <v>49</v>
      </c>
      <c r="B11" s="20"/>
      <c r="C11" s="20"/>
      <c r="D11" s="18"/>
    </row>
    <row r="12" spans="1:4" ht="61.5" customHeight="1">
      <c r="A12" s="19" t="s">
        <v>21</v>
      </c>
      <c r="B12" s="20">
        <v>-7674.6</v>
      </c>
      <c r="C12" s="20">
        <v>-4922</v>
      </c>
      <c r="D12" s="18">
        <f t="shared" si="0"/>
        <v>64.13363562921846</v>
      </c>
    </row>
    <row r="13" spans="1:4" ht="24" customHeight="1">
      <c r="A13" s="22" t="s">
        <v>5</v>
      </c>
      <c r="B13" s="23">
        <f>SUM(B4:B5)</f>
        <v>10914979.800000001</v>
      </c>
      <c r="C13" s="23">
        <f>SUM(C4:C5)</f>
        <v>4971346</v>
      </c>
      <c r="D13" s="23">
        <f t="shared" si="0"/>
        <v>45.546085206680821</v>
      </c>
    </row>
    <row r="14" spans="1:4" ht="0.75" customHeight="1">
      <c r="A14" s="16"/>
      <c r="B14" s="23"/>
      <c r="C14" s="65"/>
      <c r="D14" s="23" t="e">
        <f t="shared" si="0"/>
        <v>#DIV/0!</v>
      </c>
    </row>
    <row r="15" spans="1:4" ht="12.75" customHeight="1">
      <c r="A15" s="16"/>
      <c r="B15" s="24"/>
      <c r="C15" s="17"/>
      <c r="D15" s="24"/>
    </row>
    <row r="16" spans="1:4" ht="18.75">
      <c r="A16" s="14" t="s">
        <v>6</v>
      </c>
      <c r="B16" s="25"/>
      <c r="C16" s="25"/>
      <c r="D16" s="25"/>
    </row>
    <row r="17" spans="1:4" ht="18.75">
      <c r="A17" s="26" t="s">
        <v>7</v>
      </c>
      <c r="B17" s="54">
        <v>726253.5</v>
      </c>
      <c r="C17" s="54">
        <v>393200.2</v>
      </c>
      <c r="D17" s="24">
        <f t="shared" ref="D17:D21" si="1">C17/B17*100</f>
        <v>54.14090259117512</v>
      </c>
    </row>
    <row r="18" spans="1:4" ht="18.75">
      <c r="A18" s="27" t="s">
        <v>32</v>
      </c>
      <c r="B18" s="20">
        <f>B17-B20</f>
        <v>695875.7</v>
      </c>
      <c r="C18" s="20">
        <f>C17-C20</f>
        <v>377902.9</v>
      </c>
      <c r="D18" s="28">
        <f t="shared" si="1"/>
        <v>54.306092309301803</v>
      </c>
    </row>
    <row r="19" spans="1:4" ht="18.75">
      <c r="A19" s="29" t="s">
        <v>33</v>
      </c>
      <c r="B19" s="20">
        <v>14506.7</v>
      </c>
      <c r="C19" s="20">
        <v>0</v>
      </c>
      <c r="D19" s="28">
        <v>0</v>
      </c>
    </row>
    <row r="20" spans="1:4" ht="18.75">
      <c r="A20" s="27" t="s">
        <v>31</v>
      </c>
      <c r="B20" s="20">
        <v>30377.8</v>
      </c>
      <c r="C20" s="20">
        <v>15297.3</v>
      </c>
      <c r="D20" s="28">
        <f t="shared" si="1"/>
        <v>50.356839534133478</v>
      </c>
    </row>
    <row r="21" spans="1:4" s="8" customFormat="1" ht="18.75">
      <c r="A21" s="30" t="s">
        <v>8</v>
      </c>
      <c r="B21" s="54">
        <v>257</v>
      </c>
      <c r="C21" s="54">
        <v>162.80000000000001</v>
      </c>
      <c r="D21" s="31">
        <f t="shared" si="1"/>
        <v>63.346303501945535</v>
      </c>
    </row>
    <row r="22" spans="1:4" s="8" customFormat="1" ht="39" customHeight="1">
      <c r="A22" s="30" t="s">
        <v>9</v>
      </c>
      <c r="B22" s="54">
        <v>155303.6</v>
      </c>
      <c r="C22" s="54">
        <v>87425.5</v>
      </c>
      <c r="D22" s="31">
        <f t="shared" ref="D22:D29" si="2">C22/B22*100</f>
        <v>56.293286182677029</v>
      </c>
    </row>
    <row r="23" spans="1:4" ht="18.75">
      <c r="A23" s="27" t="s">
        <v>32</v>
      </c>
      <c r="B23" s="20">
        <f>B22-B24</f>
        <v>63355.600000000006</v>
      </c>
      <c r="C23" s="20">
        <f>C22-C24</f>
        <v>33722.400000000001</v>
      </c>
      <c r="D23" s="28">
        <f t="shared" si="2"/>
        <v>53.227181180511273</v>
      </c>
    </row>
    <row r="24" spans="1:4" ht="18.75">
      <c r="A24" s="27" t="s">
        <v>31</v>
      </c>
      <c r="B24" s="20">
        <v>91948</v>
      </c>
      <c r="C24" s="20">
        <v>53703.1</v>
      </c>
      <c r="D24" s="28">
        <v>0</v>
      </c>
    </row>
    <row r="25" spans="1:4" ht="21.75" customHeight="1">
      <c r="A25" s="26" t="s">
        <v>10</v>
      </c>
      <c r="B25" s="54">
        <v>1176270.6000000001</v>
      </c>
      <c r="C25" s="54">
        <v>254378.2</v>
      </c>
      <c r="D25" s="32">
        <f t="shared" si="2"/>
        <v>21.625823173681294</v>
      </c>
    </row>
    <row r="26" spans="1:4" ht="18.75">
      <c r="A26" s="27" t="s">
        <v>15</v>
      </c>
      <c r="B26" s="20">
        <f>B25-B27</f>
        <v>444619.50000000012</v>
      </c>
      <c r="C26" s="20">
        <f>C25-C27</f>
        <v>207609.7</v>
      </c>
      <c r="D26" s="28">
        <f t="shared" si="2"/>
        <v>46.693790983076532</v>
      </c>
    </row>
    <row r="27" spans="1:4" ht="18.75">
      <c r="A27" s="27" t="s">
        <v>31</v>
      </c>
      <c r="B27" s="20">
        <v>731651.1</v>
      </c>
      <c r="C27" s="20">
        <v>46768.5</v>
      </c>
      <c r="D27" s="28">
        <f t="shared" si="2"/>
        <v>6.39218611165896</v>
      </c>
    </row>
    <row r="28" spans="1:4" ht="18.75">
      <c r="A28" s="33" t="s">
        <v>11</v>
      </c>
      <c r="B28" s="54">
        <v>1714094.9</v>
      </c>
      <c r="C28" s="54">
        <v>314185.90000000002</v>
      </c>
      <c r="D28" s="24">
        <f t="shared" si="2"/>
        <v>18.329551065113144</v>
      </c>
    </row>
    <row r="29" spans="1:4" ht="20.25" customHeight="1">
      <c r="A29" s="27" t="s">
        <v>32</v>
      </c>
      <c r="B29" s="20">
        <f>B28-B31</f>
        <v>647301.29999999981</v>
      </c>
      <c r="C29" s="20">
        <f>C28-C31</f>
        <v>225168.80000000002</v>
      </c>
      <c r="D29" s="18">
        <f t="shared" si="2"/>
        <v>34.78577904910744</v>
      </c>
    </row>
    <row r="30" spans="1:4" ht="47.25" customHeight="1">
      <c r="A30" s="34" t="s">
        <v>41</v>
      </c>
      <c r="B30" s="20">
        <v>319193.8</v>
      </c>
      <c r="C30" s="20">
        <v>55594.6</v>
      </c>
      <c r="D30" s="18">
        <f>C30/B30*100</f>
        <v>17.417192940464382</v>
      </c>
    </row>
    <row r="31" spans="1:4" ht="20.25" customHeight="1">
      <c r="A31" s="27" t="s">
        <v>31</v>
      </c>
      <c r="B31" s="59">
        <v>1066793.6000000001</v>
      </c>
      <c r="C31" s="20">
        <v>89017.1</v>
      </c>
      <c r="D31" s="18">
        <f>C31/B31*100</f>
        <v>8.3443601461426091</v>
      </c>
    </row>
    <row r="32" spans="1:4" ht="21" customHeight="1">
      <c r="A32" s="26" t="s">
        <v>13</v>
      </c>
      <c r="B32" s="54">
        <v>323</v>
      </c>
      <c r="C32" s="54">
        <v>105.2</v>
      </c>
      <c r="D32" s="24">
        <f>C32/B32*100</f>
        <v>32.569659442724458</v>
      </c>
    </row>
    <row r="33" spans="1:4" ht="19.5" customHeight="1">
      <c r="A33" s="35" t="s">
        <v>14</v>
      </c>
      <c r="B33" s="54">
        <v>3947947.7</v>
      </c>
      <c r="C33" s="54">
        <v>2397037.4</v>
      </c>
      <c r="D33" s="17">
        <f t="shared" ref="D33:D42" si="3">C33/B33*100</f>
        <v>60.716037347708529</v>
      </c>
    </row>
    <row r="34" spans="1:4" ht="18.75">
      <c r="A34" s="27" t="s">
        <v>15</v>
      </c>
      <c r="B34" s="20">
        <f>B33-B35</f>
        <v>1143964.2000000002</v>
      </c>
      <c r="C34" s="20">
        <f>C33-C35</f>
        <v>689093.09999999986</v>
      </c>
      <c r="D34" s="18">
        <f t="shared" si="3"/>
        <v>60.237295887406241</v>
      </c>
    </row>
    <row r="35" spans="1:4" ht="18.75">
      <c r="A35" s="27" t="s">
        <v>31</v>
      </c>
      <c r="B35" s="20">
        <v>2803983.5</v>
      </c>
      <c r="C35" s="20">
        <v>1707944.3</v>
      </c>
      <c r="D35" s="18">
        <f t="shared" si="3"/>
        <v>60.91135343699419</v>
      </c>
    </row>
    <row r="36" spans="1:4" ht="24" customHeight="1">
      <c r="A36" s="26" t="s">
        <v>22</v>
      </c>
      <c r="B36" s="54">
        <v>577560.9</v>
      </c>
      <c r="C36" s="54">
        <v>243499.4</v>
      </c>
      <c r="D36" s="24">
        <f t="shared" si="3"/>
        <v>42.159952309791052</v>
      </c>
    </row>
    <row r="37" spans="1:4" ht="18.75">
      <c r="A37" s="27" t="s">
        <v>15</v>
      </c>
      <c r="B37" s="20">
        <f>B36-B38</f>
        <v>403181.9</v>
      </c>
      <c r="C37" s="20">
        <f>C36-C38</f>
        <v>233702.6</v>
      </c>
      <c r="D37" s="28">
        <f t="shared" si="3"/>
        <v>57.96455644462214</v>
      </c>
    </row>
    <row r="38" spans="1:4" ht="18.75">
      <c r="A38" s="27" t="s">
        <v>31</v>
      </c>
      <c r="B38" s="20">
        <v>174379</v>
      </c>
      <c r="C38" s="20">
        <v>9796.7999999999993</v>
      </c>
      <c r="D38" s="28">
        <f t="shared" si="3"/>
        <v>5.6181076849850031</v>
      </c>
    </row>
    <row r="39" spans="1:4" ht="19.5" customHeight="1">
      <c r="A39" s="36" t="s">
        <v>23</v>
      </c>
      <c r="B39" s="55">
        <v>6871.1</v>
      </c>
      <c r="C39" s="55">
        <v>2179</v>
      </c>
      <c r="D39" s="37">
        <f t="shared" si="3"/>
        <v>31.712535110826501</v>
      </c>
    </row>
    <row r="40" spans="1:4" ht="18.75">
      <c r="A40" s="38" t="s">
        <v>15</v>
      </c>
      <c r="B40" s="60">
        <f>B39-B41</f>
        <v>6871.1</v>
      </c>
      <c r="C40" s="60">
        <f>C39-C41</f>
        <v>2179</v>
      </c>
      <c r="D40" s="39">
        <f t="shared" si="3"/>
        <v>31.712535110826501</v>
      </c>
    </row>
    <row r="41" spans="1:4" ht="21.75" customHeight="1">
      <c r="A41" s="27" t="s">
        <v>31</v>
      </c>
      <c r="B41" s="60">
        <v>0</v>
      </c>
      <c r="C41" s="60">
        <v>0</v>
      </c>
      <c r="D41" s="39"/>
    </row>
    <row r="42" spans="1:4" ht="0.75" customHeight="1">
      <c r="A42" s="40" t="s">
        <v>12</v>
      </c>
      <c r="B42" s="62"/>
      <c r="C42" s="62"/>
      <c r="D42" s="41" t="e">
        <f t="shared" si="3"/>
        <v>#DIV/0!</v>
      </c>
    </row>
    <row r="43" spans="1:4" ht="20.25" customHeight="1">
      <c r="A43" s="42" t="s">
        <v>16</v>
      </c>
      <c r="B43" s="56">
        <v>2359075.2000000002</v>
      </c>
      <c r="C43" s="56">
        <v>1366196.9</v>
      </c>
      <c r="D43" s="43">
        <f t="shared" ref="D43:D52" si="4">C43/B43*100</f>
        <v>57.912392958054056</v>
      </c>
    </row>
    <row r="44" spans="1:4" ht="18.75">
      <c r="A44" s="27" t="s">
        <v>15</v>
      </c>
      <c r="B44" s="20">
        <f>B43-B45</f>
        <v>76219</v>
      </c>
      <c r="C44" s="20">
        <f>C43-C45</f>
        <v>43982.299999999814</v>
      </c>
      <c r="D44" s="28">
        <f t="shared" si="4"/>
        <v>57.705165378711101</v>
      </c>
    </row>
    <row r="45" spans="1:4" ht="18.75">
      <c r="A45" s="27" t="s">
        <v>31</v>
      </c>
      <c r="B45" s="20">
        <v>2282856.2000000002</v>
      </c>
      <c r="C45" s="20">
        <v>1322214.6000000001</v>
      </c>
      <c r="D45" s="28">
        <f t="shared" si="4"/>
        <v>57.919311781442914</v>
      </c>
    </row>
    <row r="46" spans="1:4" ht="18.75" customHeight="1">
      <c r="A46" s="33" t="s">
        <v>24</v>
      </c>
      <c r="B46" s="54">
        <v>158007.6</v>
      </c>
      <c r="C46" s="54">
        <v>79928.899999999994</v>
      </c>
      <c r="D46" s="24">
        <f t="shared" si="4"/>
        <v>50.585478166872974</v>
      </c>
    </row>
    <row r="47" spans="1:4" ht="33.75" hidden="1" customHeight="1">
      <c r="A47" s="34" t="s">
        <v>25</v>
      </c>
      <c r="B47" s="61"/>
      <c r="C47" s="20"/>
      <c r="D47" s="24" t="e">
        <f t="shared" si="4"/>
        <v>#DIV/0!</v>
      </c>
    </row>
    <row r="48" spans="1:4" ht="0.75" hidden="1" customHeight="1">
      <c r="A48" s="34" t="s">
        <v>26</v>
      </c>
      <c r="B48" s="20"/>
      <c r="C48" s="20"/>
      <c r="D48" s="24" t="e">
        <f t="shared" si="4"/>
        <v>#DIV/0!</v>
      </c>
    </row>
    <row r="49" spans="1:4" ht="21.75" customHeight="1">
      <c r="A49" s="27" t="s">
        <v>15</v>
      </c>
      <c r="B49" s="20">
        <f>B46-B50</f>
        <v>156010.70000000001</v>
      </c>
      <c r="C49" s="20">
        <f>C46-C50</f>
        <v>79928.899999999994</v>
      </c>
      <c r="D49" s="28">
        <f t="shared" si="4"/>
        <v>51.232960303363797</v>
      </c>
    </row>
    <row r="50" spans="1:4" ht="20.25" customHeight="1">
      <c r="A50" s="27" t="s">
        <v>31</v>
      </c>
      <c r="B50" s="20">
        <v>1996.9</v>
      </c>
      <c r="C50" s="20">
        <v>0</v>
      </c>
      <c r="D50" s="28"/>
    </row>
    <row r="51" spans="1:4" s="11" customFormat="1" ht="18.75">
      <c r="A51" s="33" t="s">
        <v>27</v>
      </c>
      <c r="B51" s="54">
        <v>1210</v>
      </c>
      <c r="C51" s="54">
        <v>590.70000000000005</v>
      </c>
      <c r="D51" s="24">
        <f t="shared" si="4"/>
        <v>48.81818181818182</v>
      </c>
    </row>
    <row r="52" spans="1:4" ht="40.5" customHeight="1">
      <c r="A52" s="26" t="s">
        <v>28</v>
      </c>
      <c r="B52" s="54">
        <v>147509.70000000001</v>
      </c>
      <c r="C52" s="54">
        <v>72205.399999999994</v>
      </c>
      <c r="D52" s="24">
        <f t="shared" si="4"/>
        <v>48.949594501242963</v>
      </c>
    </row>
    <row r="53" spans="1:4" ht="23.25" customHeight="1">
      <c r="A53" s="44" t="s">
        <v>17</v>
      </c>
      <c r="B53" s="23">
        <f>B17+B21+B22+B25+B28+B32+B33+B36+B39+B43+B46+B51+B52</f>
        <v>10970684.799999999</v>
      </c>
      <c r="C53" s="23">
        <f>C17+C21+C22+C25+C28+C32+C33+C36+C39+C43+C46+C51+C52</f>
        <v>5211095.5000000009</v>
      </c>
      <c r="D53" s="23">
        <f>C53/B53*100</f>
        <v>47.500184309369651</v>
      </c>
    </row>
    <row r="54" spans="1:4" ht="11.25" customHeight="1">
      <c r="A54" s="45"/>
      <c r="B54" s="54"/>
      <c r="C54" s="54"/>
      <c r="D54" s="24"/>
    </row>
    <row r="55" spans="1:4" ht="18" customHeight="1">
      <c r="A55" s="14" t="s">
        <v>18</v>
      </c>
      <c r="B55" s="57">
        <v>-44921.599999999999</v>
      </c>
      <c r="C55" s="57">
        <f>C13-C53</f>
        <v>-239749.50000000093</v>
      </c>
      <c r="D55" s="25"/>
    </row>
    <row r="56" spans="1:4" ht="8.25" customHeight="1">
      <c r="A56" s="45"/>
      <c r="B56" s="54"/>
      <c r="C56" s="54"/>
      <c r="D56" s="24"/>
    </row>
    <row r="57" spans="1:4" ht="21.75" customHeight="1">
      <c r="A57" s="14" t="s">
        <v>19</v>
      </c>
      <c r="B57" s="23">
        <f>B58+B61+B68+B66</f>
        <v>44921.599999999999</v>
      </c>
      <c r="C57" s="23">
        <f>C58+C61+C68+C66</f>
        <v>239749.5</v>
      </c>
      <c r="D57" s="25"/>
    </row>
    <row r="58" spans="1:4" ht="21" customHeight="1">
      <c r="A58" s="46" t="s">
        <v>34</v>
      </c>
      <c r="B58" s="20">
        <f>B59-B60</f>
        <v>0</v>
      </c>
      <c r="C58" s="20">
        <f>C59-C60</f>
        <v>0</v>
      </c>
      <c r="D58" s="17"/>
    </row>
    <row r="59" spans="1:4" ht="18.75">
      <c r="A59" s="47" t="s">
        <v>35</v>
      </c>
      <c r="B59" s="58">
        <v>0</v>
      </c>
      <c r="C59" s="58">
        <v>0</v>
      </c>
      <c r="D59" s="17"/>
    </row>
    <row r="60" spans="1:4" ht="21.75" customHeight="1">
      <c r="A60" s="47" t="s">
        <v>36</v>
      </c>
      <c r="B60" s="58">
        <v>0</v>
      </c>
      <c r="C60" s="58">
        <v>0</v>
      </c>
      <c r="D60" s="17"/>
    </row>
    <row r="61" spans="1:4" ht="18.75">
      <c r="A61" s="46" t="s">
        <v>37</v>
      </c>
      <c r="B61" s="20">
        <f>B64-B65</f>
        <v>0</v>
      </c>
      <c r="C61" s="20">
        <f>C64-C65</f>
        <v>0</v>
      </c>
      <c r="D61" s="17"/>
    </row>
    <row r="62" spans="1:4" ht="24.75" hidden="1" customHeight="1">
      <c r="A62" s="46" t="s">
        <v>30</v>
      </c>
      <c r="B62" s="20">
        <v>0</v>
      </c>
      <c r="C62" s="20">
        <v>0</v>
      </c>
      <c r="D62" s="17"/>
    </row>
    <row r="63" spans="1:4" ht="36.75" hidden="1" customHeight="1">
      <c r="A63" s="46" t="s">
        <v>29</v>
      </c>
      <c r="B63" s="20">
        <v>1709</v>
      </c>
      <c r="C63" s="20">
        <v>1709</v>
      </c>
      <c r="D63" s="17"/>
    </row>
    <row r="64" spans="1:4" ht="18.75">
      <c r="A64" s="47" t="s">
        <v>38</v>
      </c>
      <c r="B64" s="58">
        <v>1657000</v>
      </c>
      <c r="C64" s="58">
        <v>1490800</v>
      </c>
      <c r="D64" s="17"/>
    </row>
    <row r="65" spans="1:4" ht="18" customHeight="1">
      <c r="A65" s="47" t="s">
        <v>39</v>
      </c>
      <c r="B65" s="58">
        <v>1657000</v>
      </c>
      <c r="C65" s="58">
        <v>1490800</v>
      </c>
      <c r="D65" s="17"/>
    </row>
    <row r="66" spans="1:4" ht="43.5" customHeight="1">
      <c r="A66" s="46" t="s">
        <v>48</v>
      </c>
      <c r="B66" s="58">
        <f>SUM(B67:B67)</f>
        <v>0</v>
      </c>
      <c r="C66" s="58">
        <f>SUM(C67:C67)</f>
        <v>213490.2</v>
      </c>
      <c r="D66" s="17"/>
    </row>
    <row r="67" spans="1:4" ht="69.75" customHeight="1">
      <c r="A67" s="48" t="s">
        <v>42</v>
      </c>
      <c r="B67" s="58">
        <v>0</v>
      </c>
      <c r="C67" s="58">
        <v>213490.2</v>
      </c>
      <c r="D67" s="17"/>
    </row>
    <row r="68" spans="1:4" ht="20.25" customHeight="1">
      <c r="A68" s="46" t="s">
        <v>44</v>
      </c>
      <c r="B68" s="20">
        <v>44921.599999999999</v>
      </c>
      <c r="C68" s="20">
        <v>26259.3</v>
      </c>
      <c r="D68" s="49"/>
    </row>
    <row r="69" spans="1:4" ht="20.25" customHeight="1">
      <c r="A69" s="50"/>
      <c r="B69" s="51"/>
      <c r="C69" s="51"/>
      <c r="D69" s="52"/>
    </row>
    <row r="70" spans="1:4" ht="20.25" customHeight="1">
      <c r="A70" s="50"/>
      <c r="B70" s="51"/>
      <c r="C70" s="51"/>
      <c r="D70" s="52"/>
    </row>
    <row r="71" spans="1:4" s="6" customFormat="1" ht="46.5" customHeight="1">
      <c r="A71" s="67" t="s">
        <v>52</v>
      </c>
      <c r="B71" s="67"/>
      <c r="C71" s="63"/>
      <c r="D71" s="64" t="s">
        <v>53</v>
      </c>
    </row>
    <row r="72" spans="1:4" ht="14.25">
      <c r="A72" s="2"/>
      <c r="B72" s="3"/>
      <c r="C72" s="4"/>
      <c r="D72" s="4"/>
    </row>
    <row r="73" spans="1:4" ht="14.25">
      <c r="A73" s="2"/>
      <c r="B73" s="3"/>
      <c r="C73" s="4"/>
      <c r="D73" s="4"/>
    </row>
    <row r="74" spans="1:4" ht="14.25">
      <c r="A74" s="2"/>
      <c r="B74" s="3"/>
      <c r="C74" s="4"/>
      <c r="D74" s="4"/>
    </row>
    <row r="75" spans="1:4" ht="14.25">
      <c r="A75" s="2"/>
      <c r="B75" s="3"/>
      <c r="C75" s="4"/>
      <c r="D75" s="4"/>
    </row>
    <row r="76" spans="1:4" ht="14.25">
      <c r="A76" s="2"/>
      <c r="B76" s="3"/>
      <c r="C76" s="4"/>
      <c r="D76" s="4"/>
    </row>
    <row r="77" spans="1:4" ht="14.25">
      <c r="A77" s="2"/>
      <c r="B77" s="3"/>
      <c r="C77" s="4"/>
      <c r="D77" s="4"/>
    </row>
    <row r="78" spans="1:4" ht="14.25">
      <c r="A78" s="2"/>
      <c r="B78" s="3"/>
      <c r="C78" s="4"/>
      <c r="D78" s="4"/>
    </row>
    <row r="79" spans="1:4" ht="14.25">
      <c r="A79" s="2"/>
      <c r="B79" s="3"/>
      <c r="C79" s="4"/>
      <c r="D79" s="4"/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  <row r="85" spans="1:4" ht="14.25">
      <c r="A85" s="2"/>
      <c r="B85" s="3"/>
      <c r="C85" s="4"/>
      <c r="D85" s="4"/>
    </row>
    <row r="86" spans="1:4" ht="14.25">
      <c r="A86" s="2"/>
      <c r="B86" s="3"/>
      <c r="C86" s="4"/>
      <c r="D86" s="4"/>
    </row>
    <row r="87" spans="1:4" ht="14.25">
      <c r="A87" s="2"/>
      <c r="B87" s="3"/>
      <c r="C87" s="4"/>
      <c r="D87" s="4"/>
    </row>
    <row r="88" spans="1:4" ht="14.25">
      <c r="A88" s="2"/>
      <c r="B88" s="3"/>
      <c r="C88" s="4"/>
      <c r="D88" s="4"/>
    </row>
    <row r="89" spans="1:4" ht="14.25">
      <c r="A89" s="2"/>
      <c r="B89" s="3"/>
      <c r="C89" s="4"/>
      <c r="D89" s="4"/>
    </row>
    <row r="90" spans="1:4" ht="14.25">
      <c r="A90" s="2"/>
      <c r="B90" s="3"/>
      <c r="C90" s="4"/>
      <c r="D90" s="4"/>
    </row>
    <row r="91" spans="1:4" ht="14.25">
      <c r="A91" s="2"/>
      <c r="B91" s="3"/>
      <c r="C91" s="4"/>
      <c r="D91" s="4"/>
    </row>
    <row r="92" spans="1:4" ht="14.25">
      <c r="A92" s="2"/>
      <c r="B92" s="3"/>
      <c r="C92" s="4"/>
      <c r="D92" s="4"/>
    </row>
    <row r="93" spans="1:4" ht="14.25">
      <c r="A93" s="2"/>
      <c r="B93" s="3"/>
      <c r="C93" s="4"/>
      <c r="D93" s="4"/>
    </row>
    <row r="94" spans="1:4" ht="14.25">
      <c r="A94" s="2"/>
      <c r="B94" s="3"/>
      <c r="C94" s="4"/>
      <c r="D94" s="4"/>
    </row>
    <row r="95" spans="1:4" ht="14.25">
      <c r="A95" s="2"/>
      <c r="B95" s="3"/>
      <c r="C95" s="4"/>
      <c r="D95" s="4"/>
    </row>
    <row r="96" spans="1:4" ht="14.25">
      <c r="A96" s="2"/>
      <c r="B96" s="3"/>
      <c r="C96" s="4"/>
      <c r="D96" s="4"/>
    </row>
    <row r="97" spans="1:4" ht="14.25">
      <c r="A97" s="2"/>
      <c r="B97" s="3"/>
      <c r="C97" s="4"/>
      <c r="D97" s="4"/>
    </row>
    <row r="98" spans="1:4" ht="14.25">
      <c r="A98" s="2"/>
      <c r="B98" s="3"/>
      <c r="C98" s="4"/>
      <c r="D98" s="4"/>
    </row>
    <row r="99" spans="1:4" ht="14.25">
      <c r="A99" s="2"/>
      <c r="B99" s="3"/>
      <c r="C99" s="4"/>
      <c r="D99" s="4"/>
    </row>
    <row r="100" spans="1:4" ht="14.25">
      <c r="A100" s="2"/>
      <c r="B100" s="3"/>
      <c r="C100" s="4"/>
      <c r="D100" s="4"/>
    </row>
    <row r="101" spans="1:4" ht="14.25">
      <c r="A101" s="2"/>
      <c r="B101" s="3"/>
      <c r="C101" s="4"/>
      <c r="D101" s="4"/>
    </row>
    <row r="102" spans="1:4" ht="14.25">
      <c r="A102" s="2"/>
      <c r="B102" s="3"/>
      <c r="C102" s="4"/>
      <c r="D102" s="4"/>
    </row>
    <row r="103" spans="1:4" ht="14.25">
      <c r="A103" s="2"/>
      <c r="B103" s="3"/>
      <c r="C103" s="4"/>
      <c r="D103" s="4"/>
    </row>
    <row r="104" spans="1:4" ht="14.25">
      <c r="A104" s="2"/>
      <c r="B104" s="3"/>
      <c r="C104" s="4"/>
      <c r="D104" s="4"/>
    </row>
    <row r="105" spans="1:4" ht="14.25">
      <c r="A105" s="2"/>
      <c r="B105" s="3"/>
      <c r="C105" s="4"/>
      <c r="D105" s="4"/>
    </row>
    <row r="106" spans="1:4" ht="14.25">
      <c r="A106" s="2"/>
      <c r="B106" s="3"/>
      <c r="C106" s="4"/>
      <c r="D106" s="4"/>
    </row>
    <row r="107" spans="1:4" ht="14.25">
      <c r="A107" s="2"/>
      <c r="B107" s="3"/>
      <c r="C107" s="4"/>
      <c r="D107" s="4"/>
    </row>
    <row r="108" spans="1:4" ht="14.25">
      <c r="A108" s="2"/>
      <c r="B108" s="3"/>
      <c r="C108" s="4"/>
      <c r="D108" s="4"/>
    </row>
    <row r="109" spans="1:4" ht="14.25">
      <c r="A109" s="2"/>
      <c r="B109" s="3"/>
      <c r="C109" s="4"/>
      <c r="D109" s="4"/>
    </row>
    <row r="110" spans="1:4" ht="14.25">
      <c r="A110" s="2"/>
      <c r="B110" s="3"/>
      <c r="C110" s="4"/>
      <c r="D110" s="4"/>
    </row>
    <row r="111" spans="1:4" ht="14.25">
      <c r="A111" s="2"/>
      <c r="B111" s="3"/>
      <c r="C111" s="4"/>
      <c r="D111" s="4"/>
    </row>
    <row r="112" spans="1:4" ht="14.25">
      <c r="A112" s="2"/>
      <c r="B112" s="3"/>
      <c r="C112" s="4"/>
      <c r="D112" s="4"/>
    </row>
    <row r="113" spans="1:4" ht="14.25">
      <c r="A113" s="2"/>
      <c r="B113" s="3"/>
      <c r="C113" s="4"/>
      <c r="D113" s="4"/>
    </row>
    <row r="114" spans="1:4" ht="14.25">
      <c r="A114" s="2"/>
      <c r="B114" s="3"/>
      <c r="C114" s="4"/>
      <c r="D114" s="4"/>
    </row>
    <row r="115" spans="1:4" ht="14.25">
      <c r="A115" s="2"/>
      <c r="B115" s="3"/>
      <c r="C115" s="4"/>
      <c r="D115" s="4"/>
    </row>
    <row r="116" spans="1:4" ht="14.25">
      <c r="A116" s="2"/>
      <c r="B116" s="3"/>
      <c r="C116" s="4"/>
      <c r="D116" s="4"/>
    </row>
    <row r="117" spans="1:4" ht="14.25">
      <c r="A117" s="2"/>
      <c r="B117" s="3"/>
      <c r="C117" s="4"/>
      <c r="D117" s="4"/>
    </row>
    <row r="118" spans="1:4" ht="14.25">
      <c r="A118" s="2"/>
      <c r="B118" s="3"/>
      <c r="C118" s="4"/>
      <c r="D118" s="4"/>
    </row>
    <row r="119" spans="1:4" ht="14.25">
      <c r="A119" s="2"/>
      <c r="B119" s="3"/>
      <c r="C119" s="4"/>
      <c r="D119" s="4"/>
    </row>
    <row r="120" spans="1:4" ht="14.25">
      <c r="A120" s="2"/>
      <c r="B120" s="3"/>
      <c r="C120" s="4"/>
      <c r="D120" s="4"/>
    </row>
    <row r="121" spans="1:4" ht="14.25">
      <c r="A121" s="2"/>
      <c r="B121" s="3"/>
      <c r="C121" s="4"/>
      <c r="D121" s="4"/>
    </row>
    <row r="122" spans="1:4" ht="14.25">
      <c r="A122" s="2"/>
      <c r="B122" s="3"/>
      <c r="C122" s="4"/>
      <c r="D122" s="4"/>
    </row>
    <row r="123" spans="1:4" ht="14.25">
      <c r="A123" s="2"/>
      <c r="B123" s="3"/>
      <c r="C123" s="4"/>
      <c r="D123" s="4"/>
    </row>
    <row r="124" spans="1:4" ht="14.25">
      <c r="A124" s="2"/>
      <c r="B124" s="3"/>
      <c r="C124" s="4"/>
      <c r="D124" s="4"/>
    </row>
    <row r="125" spans="1:4" ht="14.25">
      <c r="A125" s="2"/>
      <c r="B125" s="3"/>
      <c r="C125" s="4"/>
      <c r="D125" s="4"/>
    </row>
    <row r="126" spans="1:4" ht="14.25">
      <c r="A126" s="2"/>
      <c r="B126" s="3"/>
      <c r="C126" s="4"/>
      <c r="D126" s="4"/>
    </row>
    <row r="127" spans="1:4" ht="14.25">
      <c r="A127" s="2"/>
      <c r="B127" s="3"/>
      <c r="C127" s="4"/>
      <c r="D127" s="4"/>
    </row>
    <row r="128" spans="1:4" ht="14.25">
      <c r="A128" s="2"/>
      <c r="B128" s="3"/>
      <c r="C128" s="4"/>
      <c r="D128" s="4"/>
    </row>
    <row r="129" spans="1:4" ht="14.25">
      <c r="A129" s="2"/>
      <c r="B129" s="3"/>
      <c r="C129" s="4"/>
      <c r="D129" s="4"/>
    </row>
    <row r="130" spans="1:4" ht="14.25">
      <c r="A130" s="2"/>
      <c r="B130" s="3"/>
      <c r="C130" s="4"/>
      <c r="D130" s="4"/>
    </row>
    <row r="131" spans="1:4" ht="14.25">
      <c r="A131" s="2"/>
      <c r="B131" s="3"/>
      <c r="C131" s="4"/>
      <c r="D131" s="4"/>
    </row>
    <row r="132" spans="1:4" ht="14.25">
      <c r="A132" s="2"/>
      <c r="B132" s="3"/>
      <c r="C132" s="4"/>
      <c r="D132" s="4"/>
    </row>
    <row r="133" spans="1:4" ht="14.25">
      <c r="A133" s="2"/>
      <c r="B133" s="3"/>
      <c r="C133" s="4"/>
      <c r="D133" s="4"/>
    </row>
    <row r="134" spans="1:4" ht="14.25">
      <c r="A134" s="2"/>
      <c r="B134" s="3"/>
      <c r="C134" s="4"/>
      <c r="D134" s="4"/>
    </row>
    <row r="135" spans="1:4" ht="14.25">
      <c r="A135" s="2"/>
      <c r="B135" s="3"/>
      <c r="C135" s="4"/>
      <c r="D135" s="4"/>
    </row>
    <row r="136" spans="1:4" ht="14.25">
      <c r="A136" s="2"/>
      <c r="B136" s="3"/>
      <c r="C136" s="4"/>
      <c r="D136" s="4"/>
    </row>
    <row r="137" spans="1:4" ht="14.25">
      <c r="A137" s="2"/>
      <c r="B137" s="3"/>
      <c r="C137" s="4"/>
      <c r="D137" s="4"/>
    </row>
    <row r="138" spans="1:4" ht="14.25">
      <c r="A138" s="2"/>
      <c r="B138" s="3"/>
      <c r="C138" s="4"/>
      <c r="D138" s="4"/>
    </row>
    <row r="139" spans="1:4" ht="14.25">
      <c r="A139" s="2"/>
      <c r="B139" s="3"/>
      <c r="C139" s="4"/>
      <c r="D139" s="4"/>
    </row>
    <row r="140" spans="1:4" ht="14.25">
      <c r="A140" s="2"/>
      <c r="B140" s="3"/>
      <c r="C140" s="4"/>
      <c r="D140" s="4"/>
    </row>
    <row r="141" spans="1:4" ht="14.25">
      <c r="A141" s="2"/>
      <c r="B141" s="3"/>
      <c r="C141" s="4"/>
      <c r="D141" s="4"/>
    </row>
    <row r="142" spans="1:4" ht="14.25">
      <c r="A142" s="2"/>
      <c r="B142" s="3"/>
      <c r="C142" s="4"/>
      <c r="D142" s="4"/>
    </row>
    <row r="143" spans="1:4" ht="14.25">
      <c r="A143" s="2"/>
      <c r="B143" s="3"/>
      <c r="C143" s="4"/>
      <c r="D143" s="4"/>
    </row>
    <row r="144" spans="1:4" ht="14.25">
      <c r="A144" s="2"/>
      <c r="B144" s="3"/>
      <c r="C144" s="4"/>
      <c r="D144" s="4"/>
    </row>
    <row r="145" spans="1:4" ht="14.25">
      <c r="A145" s="2"/>
      <c r="B145" s="3"/>
      <c r="C145" s="4"/>
      <c r="D145" s="4"/>
    </row>
  </sheetData>
  <mergeCells count="2">
    <mergeCell ref="A1:D1"/>
    <mergeCell ref="A71:B71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2023-08-10T09:33:23Z</cp:lastPrinted>
  <dcterms:created xsi:type="dcterms:W3CDTF">2009-06-17T07:34:38Z</dcterms:created>
  <dcterms:modified xsi:type="dcterms:W3CDTF">2023-08-14T08:42:10Z</dcterms:modified>
</cp:coreProperties>
</file>